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Workshops - Brians copy only\2020\Soils Clinic\"/>
    </mc:Choice>
  </mc:AlternateContent>
  <xr:revisionPtr revIDLastSave="0" documentId="8_{2B01122D-2877-4AF4-ABB9-5A4D8BEB999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D6" i="1" l="1"/>
  <c r="D12" i="1" s="1"/>
  <c r="D13" i="1" l="1"/>
  <c r="D8" i="1" s="1"/>
  <c r="B8" i="1" l="1"/>
  <c r="D9" i="1"/>
  <c r="E2" i="1" s="1"/>
  <c r="E3" i="1" l="1"/>
  <c r="E8" i="1"/>
  <c r="E4" i="1"/>
  <c r="E5" i="1"/>
  <c r="E9" i="1" l="1"/>
</calcChain>
</file>

<file path=xl/sharedStrings.xml><?xml version="1.0" encoding="utf-8"?>
<sst xmlns="http://schemas.openxmlformats.org/spreadsheetml/2006/main" count="13" uniqueCount="13">
  <si>
    <t>PPM off soil test</t>
  </si>
  <si>
    <t>Atomic Weight per Valence times 10</t>
  </si>
  <si>
    <t>K</t>
  </si>
  <si>
    <t>Mg</t>
  </si>
  <si>
    <t>Ca</t>
  </si>
  <si>
    <t>Na</t>
  </si>
  <si>
    <t>H</t>
  </si>
  <si>
    <t>Enter this number into the Hydrogen cell</t>
  </si>
  <si>
    <t>CEC off the Soil Test</t>
  </si>
  <si>
    <t>subtotal =</t>
  </si>
  <si>
    <t>- Total from above of K, Mg, Ca, and Na</t>
  </si>
  <si>
    <t>PPM / Weight =</t>
  </si>
  <si>
    <t>PPM / Weight / CEC = Base Sat.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</si>
</sst>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164" fontId="0" fillId="0" borderId="2" xfId="0" applyNumberForma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164" fontId="0" fillId="0" borderId="7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/>
  </sheetViews>
  <sheetFormatPr defaultRowHeight="18" x14ac:dyDescent="0.4"/>
  <cols>
    <col min="3" max="3" width="19" customWidth="1"/>
    <col min="5" max="5" width="17.92578125" customWidth="1"/>
  </cols>
  <sheetData>
    <row r="1" spans="1:5" ht="35.5" x14ac:dyDescent="0.4">
      <c r="A1" s="4"/>
      <c r="B1" s="8" t="s">
        <v>0</v>
      </c>
      <c r="C1" s="8" t="s">
        <v>1</v>
      </c>
      <c r="D1" s="8" t="s">
        <v>11</v>
      </c>
      <c r="E1" s="8" t="s">
        <v>12</v>
      </c>
    </row>
    <row r="2" spans="1:5" x14ac:dyDescent="0.4">
      <c r="A2" s="9" t="s">
        <v>2</v>
      </c>
      <c r="B2" s="5">
        <v>184</v>
      </c>
      <c r="C2" s="1">
        <v>390</v>
      </c>
      <c r="D2" s="21">
        <f>ROUND(B2/C2,2)</f>
        <v>0.47</v>
      </c>
      <c r="E2" s="2">
        <f>ROUND(D2/D$9,3)</f>
        <v>1.7999999999999999E-2</v>
      </c>
    </row>
    <row r="3" spans="1:5" x14ac:dyDescent="0.4">
      <c r="A3" s="9" t="s">
        <v>3</v>
      </c>
      <c r="B3" s="5">
        <v>803</v>
      </c>
      <c r="C3" s="1">
        <v>120</v>
      </c>
      <c r="D3" s="21">
        <f t="shared" ref="D3:D5" si="0">ROUND(B3/C3,2)</f>
        <v>6.69</v>
      </c>
      <c r="E3" s="2">
        <f>ROUND(D3/D$9,3)</f>
        <v>0.254</v>
      </c>
    </row>
    <row r="4" spans="1:5" x14ac:dyDescent="0.4">
      <c r="A4" s="9" t="s">
        <v>4</v>
      </c>
      <c r="B4" s="5">
        <v>3122</v>
      </c>
      <c r="C4" s="1">
        <v>200</v>
      </c>
      <c r="D4" s="21">
        <f t="shared" si="0"/>
        <v>15.61</v>
      </c>
      <c r="E4" s="2">
        <f>ROUND(D4/D$9,3)</f>
        <v>0.59399999999999997</v>
      </c>
    </row>
    <row r="5" spans="1:5" x14ac:dyDescent="0.4">
      <c r="A5" s="9" t="s">
        <v>5</v>
      </c>
      <c r="B5" s="5">
        <v>74</v>
      </c>
      <c r="C5" s="1">
        <v>230</v>
      </c>
      <c r="D5" s="21">
        <f t="shared" si="0"/>
        <v>0.32</v>
      </c>
      <c r="E5" s="2">
        <f>ROUND(D5/D$9,3)</f>
        <v>1.2E-2</v>
      </c>
    </row>
    <row r="6" spans="1:5" s="10" customFormat="1" x14ac:dyDescent="0.4">
      <c r="A6" s="11"/>
      <c r="B6" s="12"/>
      <c r="C6" s="13" t="s">
        <v>9</v>
      </c>
      <c r="D6" s="12">
        <f>SUM(D2:D5)</f>
        <v>23.09</v>
      </c>
      <c r="E6" s="14"/>
    </row>
    <row r="7" spans="1:5" s="10" customFormat="1" x14ac:dyDescent="0.4">
      <c r="A7" s="15"/>
      <c r="B7" s="16"/>
      <c r="C7" s="17"/>
      <c r="D7" s="16"/>
      <c r="E7" s="18"/>
    </row>
    <row r="8" spans="1:5" x14ac:dyDescent="0.4">
      <c r="A8" s="9" t="s">
        <v>6</v>
      </c>
      <c r="B8" s="1">
        <f>+D8*C8</f>
        <v>32.100000000000009</v>
      </c>
      <c r="C8" s="1">
        <v>10</v>
      </c>
      <c r="D8" s="1">
        <f>+D13</f>
        <v>3.2100000000000009</v>
      </c>
      <c r="E8" s="2">
        <f>ROUND(D8/D$9,3)</f>
        <v>0.122</v>
      </c>
    </row>
    <row r="9" spans="1:5" x14ac:dyDescent="0.4">
      <c r="A9" s="6"/>
      <c r="B9" s="6"/>
      <c r="C9" s="7"/>
      <c r="D9" s="1">
        <f>+D8+D6</f>
        <v>26.3</v>
      </c>
      <c r="E9" s="2">
        <f>SUM(E2:E8)</f>
        <v>1</v>
      </c>
    </row>
    <row r="10" spans="1:5" x14ac:dyDescent="0.4">
      <c r="A10" s="3"/>
      <c r="B10" s="3"/>
      <c r="C10" s="3"/>
    </row>
    <row r="11" spans="1:5" x14ac:dyDescent="0.4">
      <c r="A11" s="22" t="s">
        <v>8</v>
      </c>
      <c r="B11" s="23"/>
      <c r="C11" s="24"/>
      <c r="D11" s="5">
        <v>26.3</v>
      </c>
    </row>
    <row r="12" spans="1:5" ht="18.5" thickBot="1" x14ac:dyDescent="0.45">
      <c r="A12" s="25" t="s">
        <v>10</v>
      </c>
      <c r="B12" s="26"/>
      <c r="C12" s="27"/>
      <c r="D12" s="20">
        <f>+D6</f>
        <v>23.09</v>
      </c>
    </row>
    <row r="13" spans="1:5" ht="18.5" thickTop="1" x14ac:dyDescent="0.4">
      <c r="A13" s="28" t="s">
        <v>7</v>
      </c>
      <c r="B13" s="29"/>
      <c r="C13" s="30"/>
      <c r="D13" s="19">
        <f>+D11-D12</f>
        <v>3.2100000000000009</v>
      </c>
    </row>
  </sheetData>
  <mergeCells count="3">
    <mergeCell ref="A11:C11"/>
    <mergeCell ref="A12:C12"/>
    <mergeCell ref="A13:C1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Hefty</dc:creator>
  <cp:lastModifiedBy>Brian</cp:lastModifiedBy>
  <dcterms:created xsi:type="dcterms:W3CDTF">2017-01-07T20:59:53Z</dcterms:created>
  <dcterms:modified xsi:type="dcterms:W3CDTF">2020-01-24T04:27:10Z</dcterms:modified>
</cp:coreProperties>
</file>